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r\Documents\Asd sport Vallecamonica\Grafica e varie\"/>
    </mc:Choice>
  </mc:AlternateContent>
  <xr:revisionPtr revIDLastSave="0" documentId="13_ncr:1_{D197AE4F-A255-4BA1-9003-07EF1AD65EF5}" xr6:coauthVersionLast="45" xr6:coauthVersionMax="45" xr10:uidLastSave="{00000000-0000-0000-0000-000000000000}"/>
  <bookViews>
    <workbookView xWindow="-120" yWindow="-120" windowWidth="20730" windowHeight="11310" xr2:uid="{A66F373C-3056-41EF-8BDB-33DDBB2B4655}"/>
  </bookViews>
  <sheets>
    <sheet name="Distinta libera" sheetId="1" r:id="rId1"/>
    <sheet name="Distinta agevolata" sheetId="5" r:id="rId2"/>
    <sheet name="Giocatori" sheetId="2" r:id="rId3"/>
    <sheet name="Accompagnatori" sheetId="3" r:id="rId4"/>
    <sheet name="Liste" sheetId="4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8" i="5" l="1"/>
  <c r="J28" i="5"/>
  <c r="I28" i="5"/>
  <c r="H28" i="5"/>
  <c r="K27" i="5"/>
  <c r="J27" i="5"/>
  <c r="I27" i="5"/>
  <c r="H27" i="5"/>
  <c r="K26" i="5"/>
  <c r="J26" i="5"/>
  <c r="I26" i="5"/>
  <c r="H26" i="5"/>
  <c r="K25" i="5"/>
  <c r="J25" i="5"/>
  <c r="I25" i="5"/>
  <c r="H25" i="5"/>
  <c r="K24" i="5"/>
  <c r="J24" i="5"/>
  <c r="I24" i="5"/>
  <c r="H24" i="5"/>
  <c r="K23" i="5"/>
  <c r="J23" i="5"/>
  <c r="I23" i="5"/>
  <c r="H23" i="5"/>
  <c r="K22" i="5"/>
  <c r="J22" i="5"/>
  <c r="I22" i="5"/>
  <c r="H22" i="5"/>
  <c r="K21" i="5"/>
  <c r="J21" i="5"/>
  <c r="I21" i="5"/>
  <c r="H21" i="5"/>
  <c r="K20" i="5"/>
  <c r="J20" i="5"/>
  <c r="I20" i="5"/>
  <c r="H20" i="5"/>
  <c r="K19" i="5"/>
  <c r="J19" i="5"/>
  <c r="I19" i="5"/>
  <c r="H19" i="5"/>
  <c r="K18" i="5"/>
  <c r="J18" i="5"/>
  <c r="I18" i="5"/>
  <c r="H18" i="5"/>
  <c r="K17" i="5"/>
  <c r="J17" i="5"/>
  <c r="I17" i="5"/>
  <c r="H17" i="5"/>
  <c r="K16" i="5"/>
  <c r="J16" i="5"/>
  <c r="I16" i="5"/>
  <c r="H16" i="5"/>
  <c r="K15" i="5"/>
  <c r="J15" i="5"/>
  <c r="I15" i="5"/>
  <c r="H15" i="5"/>
  <c r="K14" i="5"/>
  <c r="J14" i="5"/>
  <c r="I14" i="5"/>
  <c r="H14" i="5"/>
  <c r="K13" i="5"/>
  <c r="I13" i="5"/>
  <c r="H13" i="5"/>
  <c r="K12" i="5"/>
  <c r="J12" i="5"/>
  <c r="I12" i="5"/>
  <c r="H12" i="5"/>
  <c r="K11" i="5"/>
  <c r="J11" i="5"/>
  <c r="I11" i="5"/>
  <c r="H11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</author>
  </authors>
  <commentList>
    <comment ref="J1" authorId="0" shapeId="0" xr:uid="{812F2E57-1709-45B7-BD41-B81DDA7B15E0}">
      <text>
        <r>
          <rPr>
            <b/>
            <sz val="9"/>
            <color indexed="81"/>
            <rFont val="Tahoma"/>
            <family val="2"/>
          </rPr>
          <t>Usare i tasti Alt+Invio per andare a capo nel campo.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</author>
  </authors>
  <commentList>
    <comment ref="J1" authorId="0" shapeId="0" xr:uid="{C1A94503-486E-4033-9741-B7378A8321BD}">
      <text>
        <r>
          <rPr>
            <b/>
            <sz val="9"/>
            <color indexed="81"/>
            <rFont val="Tahoma"/>
            <family val="2"/>
          </rPr>
          <t>Usare i tasti Alt+Invio per andare a capo nel campo.</t>
        </r>
      </text>
    </comment>
  </commentList>
</comments>
</file>

<file path=xl/sharedStrings.xml><?xml version="1.0" encoding="utf-8"?>
<sst xmlns="http://schemas.openxmlformats.org/spreadsheetml/2006/main" count="105" uniqueCount="63">
  <si>
    <t>N° del ruolo</t>
  </si>
  <si>
    <t>G</t>
  </si>
  <si>
    <t>M</t>
  </si>
  <si>
    <t>A</t>
  </si>
  <si>
    <t>Cognome e Nome</t>
  </si>
  <si>
    <t>Cap
V.Cap</t>
  </si>
  <si>
    <t xml:space="preserve">N° tessera </t>
  </si>
  <si>
    <t>Documento</t>
  </si>
  <si>
    <t>Tipo</t>
  </si>
  <si>
    <t>Numero</t>
  </si>
  <si>
    <t>Data di nascita</t>
  </si>
  <si>
    <t>Assistente di parte dell'arbitro</t>
  </si>
  <si>
    <t>Medico sociale - Dott.</t>
  </si>
  <si>
    <t>Allenatore Sig.</t>
  </si>
  <si>
    <t>Massaggiatore Sig.</t>
  </si>
  <si>
    <t>Dirigente accompagnatore ufficiale della squadra Sig.</t>
  </si>
  <si>
    <t>Rilasciato da</t>
  </si>
  <si>
    <t>Categoria</t>
  </si>
  <si>
    <t>Da disputare il</t>
  </si>
  <si>
    <t>a</t>
  </si>
  <si>
    <t>PIAMBORNO</t>
  </si>
  <si>
    <t>Le persone qui sopra elencate possono essere ammesse in campo solo se in possesso delle prescritte tessere C.S.A.In valide per l'anno in corso.</t>
  </si>
  <si>
    <t>Il sottoscritto dirigente accompagnatore ufficiale dichiara che i giocatori sopra indicati sono regolarmente tesserati e partecipano alla gara sotto la responsabilità della Società.</t>
  </si>
  <si>
    <t>L'ARBITRO</t>
  </si>
  <si>
    <t>IL DIRIGENTE ACCOMPAGNATORE</t>
  </si>
  <si>
    <t>Cognome e nome</t>
  </si>
  <si>
    <t>Giorno</t>
  </si>
  <si>
    <t>Mese</t>
  </si>
  <si>
    <t>Anno</t>
  </si>
  <si>
    <t>Tessera n°</t>
  </si>
  <si>
    <t>CI</t>
  </si>
  <si>
    <t>PAT</t>
  </si>
  <si>
    <t>PASS</t>
  </si>
  <si>
    <t>Carta d'identità</t>
  </si>
  <si>
    <t>Patente</t>
  </si>
  <si>
    <t>Passaporto</t>
  </si>
  <si>
    <t>Permesso di soggiorno</t>
  </si>
  <si>
    <t>Sigla</t>
  </si>
  <si>
    <t>Descrizione</t>
  </si>
  <si>
    <t>PERSOG</t>
  </si>
  <si>
    <t>Denominazione società</t>
  </si>
  <si>
    <t>Denominazione
Società
sportiva</t>
  </si>
  <si>
    <t>CAMPIONATO</t>
  </si>
  <si>
    <t>2024/2025</t>
  </si>
  <si>
    <t>Categorie</t>
  </si>
  <si>
    <t>MICRO</t>
  </si>
  <si>
    <t>MINI</t>
  </si>
  <si>
    <t>SCARABOCCHIO</t>
  </si>
  <si>
    <t>ASPIRANTI</t>
  </si>
  <si>
    <t>Campo</t>
  </si>
  <si>
    <t xml:space="preserve"> Cap  Vcap</t>
  </si>
  <si>
    <t>BRANICO</t>
  </si>
  <si>
    <t>PISOGNE</t>
  </si>
  <si>
    <t>Funzione</t>
  </si>
  <si>
    <t>PIANO</t>
  </si>
  <si>
    <t>EDOLO</t>
  </si>
  <si>
    <t>LOVERE</t>
  </si>
  <si>
    <t>GORZONE</t>
  </si>
  <si>
    <t>BERZO INFERIORE</t>
  </si>
  <si>
    <t>CAPO DI PONTE</t>
  </si>
  <si>
    <t>ARTOGNE AQUILA</t>
  </si>
  <si>
    <t>RONDINERA</t>
  </si>
  <si>
    <t>MALONNO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</si>
</sst>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Helvetica Condensed"/>
      <family val="2"/>
    </font>
    <font>
      <b/>
      <sz val="11"/>
      <color theme="1"/>
      <name val="Helvetica Condensed"/>
      <family val="3"/>
    </font>
    <font>
      <sz val="9"/>
      <color theme="1"/>
      <name val="Helvetica Condensed"/>
      <family val="2"/>
    </font>
    <font>
      <b/>
      <sz val="10"/>
      <color theme="1"/>
      <name val="Helvetica Condensed"/>
      <family val="3"/>
    </font>
    <font>
      <b/>
      <sz val="12"/>
      <color theme="1"/>
      <name val="Helvetica Condensed"/>
      <family val="3"/>
    </font>
    <font>
      <b/>
      <sz val="9"/>
      <color indexed="81"/>
      <name val="Tahoma"/>
      <family val="2"/>
    </font>
    <font>
      <b/>
      <sz val="24"/>
      <color theme="1"/>
      <name val="HLEVETICA NEUE BOLD CONDENSED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24" xfId="0" applyBorder="1"/>
    <xf numFmtId="0" fontId="0" fillId="0" borderId="25" xfId="0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27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/>
    <xf numFmtId="0" fontId="0" fillId="0" borderId="8" xfId="0" applyBorder="1" applyAlignment="1"/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5" xfId="0" applyBorder="1"/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24" xfId="0" applyFill="1" applyBorder="1"/>
    <xf numFmtId="0" fontId="0" fillId="0" borderId="1" xfId="0" applyFill="1" applyBorder="1" applyAlignment="1">
      <alignment horizontal="center"/>
    </xf>
    <xf numFmtId="0" fontId="0" fillId="0" borderId="25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5" xfId="0" applyBorder="1" applyAlignment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/>
    <xf numFmtId="0" fontId="0" fillId="0" borderId="12" xfId="0" applyBorder="1" applyAlignment="1">
      <alignment horizontal="center"/>
    </xf>
    <xf numFmtId="0" fontId="0" fillId="0" borderId="38" xfId="0" applyBorder="1" applyAlignment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11" xfId="0" applyFont="1" applyBorder="1" applyAlignme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1" fillId="0" borderId="27" xfId="0" applyFont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9" xfId="0" applyBorder="1"/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1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35" xfId="0" applyFont="1" applyBorder="1" applyAlignment="1" applyProtection="1">
      <alignment horizontal="left"/>
      <protection locked="0"/>
    </xf>
    <xf numFmtId="0" fontId="1" fillId="0" borderId="28" xfId="0" applyFont="1" applyBorder="1" applyAlignment="1" applyProtection="1">
      <alignment horizontal="left"/>
      <protection locked="0"/>
    </xf>
    <xf numFmtId="0" fontId="1" fillId="0" borderId="36" xfId="0" applyFont="1" applyBorder="1" applyAlignment="1" applyProtection="1">
      <alignment horizontal="left"/>
      <protection locked="0"/>
    </xf>
    <xf numFmtId="0" fontId="1" fillId="0" borderId="37" xfId="0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29" xfId="0" applyFont="1" applyBorder="1" applyAlignment="1" applyProtection="1">
      <alignment horizontal="left" indent="1"/>
      <protection locked="0"/>
    </xf>
    <xf numFmtId="14" fontId="1" fillId="0" borderId="29" xfId="0" applyNumberFormat="1" applyFont="1" applyBorder="1" applyAlignment="1" applyProtection="1">
      <alignment horizontal="left" indent="1"/>
      <protection locked="0"/>
    </xf>
    <xf numFmtId="0" fontId="1" fillId="0" borderId="29" xfId="0" applyFont="1" applyBorder="1" applyAlignment="1" applyProtection="1">
      <alignment horizontal="left" indent="1"/>
      <protection locked="0"/>
    </xf>
    <xf numFmtId="0" fontId="0" fillId="0" borderId="58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30" xfId="0" applyFont="1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42" xfId="0" applyBorder="1" applyAlignment="1" applyProtection="1">
      <alignment horizontal="left"/>
      <protection locked="0"/>
    </xf>
    <xf numFmtId="0" fontId="0" fillId="0" borderId="39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31" xfId="0" applyBorder="1" applyAlignment="1">
      <alignment horizontal="left"/>
    </xf>
    <xf numFmtId="0" fontId="0" fillId="0" borderId="34" xfId="0" applyBorder="1" applyAlignment="1">
      <alignment horizontal="left"/>
    </xf>
    <xf numFmtId="0" fontId="1" fillId="0" borderId="40" xfId="0" applyFont="1" applyBorder="1" applyAlignment="1" applyProtection="1">
      <alignment horizontal="left"/>
      <protection locked="0"/>
    </xf>
    <xf numFmtId="0" fontId="1" fillId="0" borderId="41" xfId="0" applyFont="1" applyBorder="1" applyAlignment="1" applyProtection="1">
      <alignment horizontal="left"/>
      <protection locked="0"/>
    </xf>
    <xf numFmtId="0" fontId="1" fillId="0" borderId="42" xfId="0" applyFont="1" applyBorder="1" applyAlignment="1" applyProtection="1">
      <alignment horizontal="left"/>
      <protection locked="0"/>
    </xf>
    <xf numFmtId="0" fontId="1" fillId="0" borderId="39" xfId="0" applyFont="1" applyBorder="1" applyAlignment="1" applyProtection="1">
      <alignment horizontal="left"/>
      <protection locked="0"/>
    </xf>
    <xf numFmtId="0" fontId="0" fillId="0" borderId="42" xfId="0" applyBorder="1" applyAlignment="1">
      <alignment horizontal="center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856641</xdr:colOff>
      <xdr:row>5</xdr:row>
      <xdr:rowOff>400050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752116" cy="1847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856641</xdr:colOff>
      <xdr:row>5</xdr:row>
      <xdr:rowOff>400050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752116" cy="1847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36B5-0F03-4BF7-9953-06ACF62A8C4A}">
  <sheetPr>
    <pageSetUpPr fitToPage="1"/>
  </sheetPr>
  <dimension ref="A1:K38"/>
  <sheetViews>
    <sheetView tabSelected="1" workbookViewId="0">
      <selection activeCell="A35" sqref="A35:K35"/>
    </sheetView>
  </sheetViews>
  <sheetFormatPr defaultRowHeight="15"/>
  <cols>
    <col min="1" max="1" width="8" customWidth="1"/>
    <col min="2" max="4" width="5.625" customWidth="1"/>
    <col min="5" max="5" width="17.25" customWidth="1"/>
    <col min="6" max="6" width="15.625" customWidth="1"/>
    <col min="7" max="7" width="5.25" bestFit="1" customWidth="1"/>
    <col min="8" max="8" width="12.625" customWidth="1"/>
    <col min="9" max="9" width="6.625" customWidth="1"/>
    <col min="10" max="10" width="15.625" customWidth="1"/>
    <col min="11" max="11" width="20.625" customWidth="1"/>
  </cols>
  <sheetData>
    <row r="1" spans="1:11" ht="24.95" customHeight="1">
      <c r="J1" s="111" t="s">
        <v>41</v>
      </c>
      <c r="K1" s="112"/>
    </row>
    <row r="2" spans="1:11" ht="24.95" customHeight="1">
      <c r="F2" s="118" t="s">
        <v>42</v>
      </c>
      <c r="G2" s="118"/>
      <c r="H2" s="118"/>
      <c r="J2" s="113"/>
      <c r="K2" s="114"/>
    </row>
    <row r="3" spans="1:11" ht="24.95" customHeight="1">
      <c r="F3" s="118" t="s">
        <v>43</v>
      </c>
      <c r="G3" s="118"/>
      <c r="H3" s="118"/>
      <c r="J3" s="113"/>
      <c r="K3" s="114"/>
    </row>
    <row r="4" spans="1:11" ht="24.95" customHeight="1">
      <c r="J4" s="115"/>
      <c r="K4" s="116"/>
    </row>
    <row r="5" spans="1:11">
      <c r="J5" s="123" t="s">
        <v>40</v>
      </c>
      <c r="K5" s="123"/>
    </row>
    <row r="6" spans="1:11" ht="50.1" customHeight="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 ht="15.75" customHeight="1">
      <c r="A7" t="s">
        <v>17</v>
      </c>
      <c r="B7" s="119"/>
      <c r="C7" s="119"/>
      <c r="D7" s="119"/>
      <c r="E7" s="119"/>
      <c r="F7" s="28" t="s">
        <v>18</v>
      </c>
      <c r="G7" s="120"/>
      <c r="H7" s="121"/>
      <c r="I7" s="28" t="s">
        <v>19</v>
      </c>
      <c r="J7" s="120"/>
      <c r="K7" s="121"/>
    </row>
    <row r="8" spans="1:11" ht="15.75" customHeight="1" thickBot="1"/>
    <row r="9" spans="1:11" ht="15.75" customHeight="1">
      <c r="A9" s="90" t="s">
        <v>0</v>
      </c>
      <c r="B9" s="104" t="s">
        <v>10</v>
      </c>
      <c r="C9" s="105"/>
      <c r="D9" s="106"/>
      <c r="E9" s="96" t="s">
        <v>4</v>
      </c>
      <c r="F9" s="97"/>
      <c r="G9" s="90" t="s">
        <v>5</v>
      </c>
      <c r="H9" s="107" t="s">
        <v>6</v>
      </c>
      <c r="I9" s="126" t="s">
        <v>7</v>
      </c>
      <c r="J9" s="127"/>
      <c r="K9" s="128"/>
    </row>
    <row r="10" spans="1:11" ht="15.75" customHeight="1" thickBot="1">
      <c r="A10" s="91"/>
      <c r="B10" s="11" t="s">
        <v>1</v>
      </c>
      <c r="C10" s="12" t="s">
        <v>2</v>
      </c>
      <c r="D10" s="13" t="s">
        <v>3</v>
      </c>
      <c r="E10" s="98"/>
      <c r="F10" s="99"/>
      <c r="G10" s="91"/>
      <c r="H10" s="108"/>
      <c r="I10" s="7" t="s">
        <v>8</v>
      </c>
      <c r="J10" s="4" t="s">
        <v>9</v>
      </c>
      <c r="K10" s="6" t="s">
        <v>16</v>
      </c>
    </row>
    <row r="11" spans="1:11" ht="27" customHeight="1">
      <c r="A11" s="61"/>
      <c r="B11" s="62"/>
      <c r="C11" s="63"/>
      <c r="D11" s="64"/>
      <c r="E11" s="100"/>
      <c r="F11" s="101"/>
      <c r="G11" s="65"/>
      <c r="H11" s="65"/>
      <c r="I11" s="66"/>
      <c r="J11" s="63"/>
      <c r="K11" s="67"/>
    </row>
    <row r="12" spans="1:11" ht="27" customHeight="1">
      <c r="A12" s="68"/>
      <c r="B12" s="69"/>
      <c r="C12" s="70"/>
      <c r="D12" s="71"/>
      <c r="E12" s="102"/>
      <c r="F12" s="103"/>
      <c r="G12" s="72"/>
      <c r="H12" s="72"/>
      <c r="I12" s="73"/>
      <c r="J12" s="70"/>
      <c r="K12" s="71"/>
    </row>
    <row r="13" spans="1:11" ht="27" customHeight="1">
      <c r="A13" s="68"/>
      <c r="B13" s="69"/>
      <c r="C13" s="70"/>
      <c r="D13" s="71"/>
      <c r="E13" s="102"/>
      <c r="F13" s="103"/>
      <c r="G13" s="72"/>
      <c r="H13" s="72"/>
      <c r="I13" s="73"/>
      <c r="J13" s="70"/>
      <c r="K13" s="71"/>
    </row>
    <row r="14" spans="1:11" ht="27" customHeight="1">
      <c r="A14" s="68"/>
      <c r="B14" s="69"/>
      <c r="C14" s="70"/>
      <c r="D14" s="71"/>
      <c r="E14" s="102"/>
      <c r="F14" s="103"/>
      <c r="G14" s="72"/>
      <c r="H14" s="72"/>
      <c r="I14" s="73"/>
      <c r="J14" s="70"/>
      <c r="K14" s="71"/>
    </row>
    <row r="15" spans="1:11" ht="27" customHeight="1">
      <c r="A15" s="68"/>
      <c r="B15" s="69"/>
      <c r="C15" s="70"/>
      <c r="D15" s="71"/>
      <c r="E15" s="102"/>
      <c r="F15" s="103"/>
      <c r="G15" s="72"/>
      <c r="H15" s="72"/>
      <c r="I15" s="73"/>
      <c r="J15" s="70"/>
      <c r="K15" s="71"/>
    </row>
    <row r="16" spans="1:11" ht="27" customHeight="1">
      <c r="A16" s="68"/>
      <c r="B16" s="69"/>
      <c r="C16" s="70"/>
      <c r="D16" s="71"/>
      <c r="E16" s="102"/>
      <c r="F16" s="103"/>
      <c r="G16" s="72"/>
      <c r="H16" s="72"/>
      <c r="I16" s="73"/>
      <c r="J16" s="70"/>
      <c r="K16" s="71"/>
    </row>
    <row r="17" spans="1:11" ht="27" customHeight="1">
      <c r="A17" s="68"/>
      <c r="B17" s="69"/>
      <c r="C17" s="70"/>
      <c r="D17" s="71"/>
      <c r="E17" s="102"/>
      <c r="F17" s="103"/>
      <c r="G17" s="72"/>
      <c r="H17" s="72"/>
      <c r="I17" s="73"/>
      <c r="J17" s="70"/>
      <c r="K17" s="71"/>
    </row>
    <row r="18" spans="1:11" ht="27" customHeight="1">
      <c r="A18" s="68"/>
      <c r="B18" s="69"/>
      <c r="C18" s="70"/>
      <c r="D18" s="71"/>
      <c r="E18" s="102"/>
      <c r="F18" s="103"/>
      <c r="G18" s="72"/>
      <c r="H18" s="72"/>
      <c r="I18" s="73"/>
      <c r="J18" s="70"/>
      <c r="K18" s="71"/>
    </row>
    <row r="19" spans="1:11" ht="27" customHeight="1">
      <c r="A19" s="68"/>
      <c r="B19" s="69"/>
      <c r="C19" s="70"/>
      <c r="D19" s="71"/>
      <c r="E19" s="102"/>
      <c r="F19" s="103"/>
      <c r="G19" s="72"/>
      <c r="H19" s="72"/>
      <c r="I19" s="73"/>
      <c r="J19" s="70"/>
      <c r="K19" s="71"/>
    </row>
    <row r="20" spans="1:11" ht="27" customHeight="1">
      <c r="A20" s="68"/>
      <c r="B20" s="69"/>
      <c r="C20" s="70"/>
      <c r="D20" s="71"/>
      <c r="E20" s="102"/>
      <c r="F20" s="103"/>
      <c r="G20" s="72"/>
      <c r="H20" s="72"/>
      <c r="I20" s="73"/>
      <c r="J20" s="70"/>
      <c r="K20" s="71"/>
    </row>
    <row r="21" spans="1:11" ht="27" customHeight="1">
      <c r="A21" s="68"/>
      <c r="B21" s="69"/>
      <c r="C21" s="70"/>
      <c r="D21" s="71"/>
      <c r="E21" s="102"/>
      <c r="F21" s="103"/>
      <c r="G21" s="72"/>
      <c r="H21" s="72"/>
      <c r="I21" s="73"/>
      <c r="J21" s="70"/>
      <c r="K21" s="71"/>
    </row>
    <row r="22" spans="1:11" ht="27" customHeight="1">
      <c r="A22" s="68"/>
      <c r="B22" s="69"/>
      <c r="C22" s="70"/>
      <c r="D22" s="71"/>
      <c r="E22" s="102"/>
      <c r="F22" s="103"/>
      <c r="G22" s="72"/>
      <c r="H22" s="72"/>
      <c r="I22" s="73"/>
      <c r="J22" s="70"/>
      <c r="K22" s="71"/>
    </row>
    <row r="23" spans="1:11" ht="27" customHeight="1">
      <c r="A23" s="68"/>
      <c r="B23" s="69"/>
      <c r="C23" s="70"/>
      <c r="D23" s="71"/>
      <c r="E23" s="102"/>
      <c r="F23" s="103"/>
      <c r="G23" s="72"/>
      <c r="H23" s="72"/>
      <c r="I23" s="73"/>
      <c r="J23" s="70"/>
      <c r="K23" s="71"/>
    </row>
    <row r="24" spans="1:11" ht="27" customHeight="1">
      <c r="A24" s="68"/>
      <c r="B24" s="69"/>
      <c r="C24" s="70"/>
      <c r="D24" s="71"/>
      <c r="E24" s="102"/>
      <c r="F24" s="103"/>
      <c r="G24" s="72"/>
      <c r="H24" s="72"/>
      <c r="I24" s="73"/>
      <c r="J24" s="70"/>
      <c r="K24" s="71"/>
    </row>
    <row r="25" spans="1:11" ht="27" customHeight="1">
      <c r="A25" s="68"/>
      <c r="B25" s="69"/>
      <c r="C25" s="70"/>
      <c r="D25" s="71"/>
      <c r="E25" s="102"/>
      <c r="F25" s="103"/>
      <c r="G25" s="72"/>
      <c r="H25" s="72"/>
      <c r="I25" s="73"/>
      <c r="J25" s="70"/>
      <c r="K25" s="71"/>
    </row>
    <row r="26" spans="1:11" ht="27" customHeight="1">
      <c r="A26" s="68"/>
      <c r="B26" s="69"/>
      <c r="C26" s="70"/>
      <c r="D26" s="71"/>
      <c r="E26" s="102"/>
      <c r="F26" s="103"/>
      <c r="G26" s="72"/>
      <c r="H26" s="72"/>
      <c r="I26" s="73"/>
      <c r="J26" s="70"/>
      <c r="K26" s="71"/>
    </row>
    <row r="27" spans="1:11" ht="27" customHeight="1">
      <c r="A27" s="68"/>
      <c r="B27" s="69"/>
      <c r="C27" s="70"/>
      <c r="D27" s="71"/>
      <c r="E27" s="102"/>
      <c r="F27" s="103"/>
      <c r="G27" s="72"/>
      <c r="H27" s="72"/>
      <c r="I27" s="73"/>
      <c r="J27" s="70"/>
      <c r="K27" s="71"/>
    </row>
    <row r="28" spans="1:11" ht="27" customHeight="1" thickBot="1">
      <c r="A28" s="74"/>
      <c r="B28" s="75"/>
      <c r="C28" s="76"/>
      <c r="D28" s="77"/>
      <c r="E28" s="102"/>
      <c r="F28" s="103"/>
      <c r="G28" s="78"/>
      <c r="H28" s="78"/>
      <c r="I28" s="79"/>
      <c r="J28" s="76"/>
      <c r="K28" s="77"/>
    </row>
    <row r="29" spans="1:11" s="1" customFormat="1" ht="27" customHeight="1" thickBot="1">
      <c r="A29" s="124" t="s">
        <v>11</v>
      </c>
      <c r="B29" s="125"/>
      <c r="C29" s="125"/>
      <c r="D29" s="125"/>
      <c r="E29" s="92"/>
      <c r="F29" s="92"/>
      <c r="G29" s="92"/>
      <c r="H29" s="93"/>
      <c r="I29" s="80"/>
      <c r="J29" s="81"/>
      <c r="K29" s="82"/>
    </row>
    <row r="30" spans="1:11" ht="27" customHeight="1">
      <c r="A30" s="94" t="s">
        <v>15</v>
      </c>
      <c r="B30" s="95"/>
      <c r="C30" s="95"/>
      <c r="D30" s="95"/>
      <c r="E30" s="95"/>
      <c r="F30" s="134"/>
      <c r="G30" s="134"/>
      <c r="H30" s="134"/>
      <c r="I30" s="134"/>
      <c r="J30" s="134"/>
      <c r="K30" s="135"/>
    </row>
    <row r="31" spans="1:11" ht="27" customHeight="1">
      <c r="A31" s="109" t="s">
        <v>12</v>
      </c>
      <c r="B31" s="110"/>
      <c r="C31" s="110"/>
      <c r="D31" s="132"/>
      <c r="E31" s="132"/>
      <c r="F31" s="132"/>
      <c r="G31" s="132"/>
      <c r="H31" s="132"/>
      <c r="I31" s="132"/>
      <c r="J31" s="132"/>
      <c r="K31" s="133"/>
    </row>
    <row r="32" spans="1:11" ht="27" customHeight="1">
      <c r="A32" s="109" t="s">
        <v>13</v>
      </c>
      <c r="B32" s="110"/>
      <c r="C32" s="132"/>
      <c r="D32" s="132"/>
      <c r="E32" s="132"/>
      <c r="F32" s="132"/>
      <c r="G32" s="132"/>
      <c r="H32" s="132"/>
      <c r="I32" s="132"/>
      <c r="J32" s="132"/>
      <c r="K32" s="133"/>
    </row>
    <row r="33" spans="1:11" ht="27" customHeight="1">
      <c r="A33" s="109" t="s">
        <v>14</v>
      </c>
      <c r="B33" s="110"/>
      <c r="C33" s="110"/>
      <c r="D33" s="132"/>
      <c r="E33" s="132"/>
      <c r="F33" s="132"/>
      <c r="G33" s="132"/>
      <c r="H33" s="132"/>
      <c r="I33" s="132"/>
      <c r="J33" s="132"/>
      <c r="K33" s="133"/>
    </row>
    <row r="34" spans="1:11" s="26" customFormat="1" ht="27" customHeight="1" thickBot="1">
      <c r="A34" s="129" t="s">
        <v>21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1"/>
    </row>
    <row r="35" spans="1:11" ht="20.100000000000001" customHeight="1">
      <c r="A35" s="157" t="s">
        <v>22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</row>
    <row r="37" spans="1:11">
      <c r="A37" s="117" t="s">
        <v>23</v>
      </c>
      <c r="B37" s="117"/>
      <c r="C37" s="117"/>
      <c r="D37" s="117"/>
      <c r="E37" s="117"/>
      <c r="I37" s="117" t="s">
        <v>24</v>
      </c>
      <c r="J37" s="117"/>
      <c r="K37" s="117"/>
    </row>
    <row r="38" spans="1:11" ht="30" customHeight="1">
      <c r="A38" s="122"/>
      <c r="B38" s="122"/>
      <c r="C38" s="122"/>
      <c r="D38" s="122"/>
      <c r="E38" s="122"/>
      <c r="I38" s="122"/>
      <c r="J38" s="122"/>
      <c r="K38" s="122"/>
    </row>
  </sheetData>
  <sheetProtection algorithmName="SHA-512" hashValue="guo1QXuzrluuHQNn3ad/CpA07xlxR2XwMACumoR4aMD2w4u06LApxT/6KEZKNeo4J/qJZQpNiah8MQc8e++/Vg==" saltValue="Iv/ooQPkTPPeIiE3Lgqbcw==" spinCount="100000" sheet="1" formatCells="0" formatColumns="0" formatRows="0" insertColumns="0" insertRows="0" insertHyperlinks="0" deleteColumns="0" deleteRows="0" sort="0" autoFilter="0" pivotTables="0"/>
  <mergeCells count="48">
    <mergeCell ref="A37:E37"/>
    <mergeCell ref="I37:K37"/>
    <mergeCell ref="A38:E38"/>
    <mergeCell ref="I38:K38"/>
    <mergeCell ref="J5:K5"/>
    <mergeCell ref="A29:D29"/>
    <mergeCell ref="A35:K35"/>
    <mergeCell ref="I9:K9"/>
    <mergeCell ref="A34:K34"/>
    <mergeCell ref="D33:K33"/>
    <mergeCell ref="C32:K32"/>
    <mergeCell ref="D31:K31"/>
    <mergeCell ref="F30:K30"/>
    <mergeCell ref="E28:F28"/>
    <mergeCell ref="A31:C31"/>
    <mergeCell ref="A32:B32"/>
    <mergeCell ref="J1:K4"/>
    <mergeCell ref="A6:K6"/>
    <mergeCell ref="F2:H2"/>
    <mergeCell ref="F3:H3"/>
    <mergeCell ref="B7:E7"/>
    <mergeCell ref="G7:H7"/>
    <mergeCell ref="J7:K7"/>
    <mergeCell ref="E20:F20"/>
    <mergeCell ref="A33:C33"/>
    <mergeCell ref="E22:F22"/>
    <mergeCell ref="E23:F23"/>
    <mergeCell ref="E24:F24"/>
    <mergeCell ref="E25:F25"/>
    <mergeCell ref="E26:F26"/>
    <mergeCell ref="E27:F27"/>
    <mergeCell ref="E21:F21"/>
    <mergeCell ref="A9:A10"/>
    <mergeCell ref="E29:H29"/>
    <mergeCell ref="A30:E30"/>
    <mergeCell ref="E9:F10"/>
    <mergeCell ref="E11:F11"/>
    <mergeCell ref="E12:F12"/>
    <mergeCell ref="E13:F13"/>
    <mergeCell ref="E14:F14"/>
    <mergeCell ref="E15:F15"/>
    <mergeCell ref="G9:G10"/>
    <mergeCell ref="B9:D9"/>
    <mergeCell ref="H9:H10"/>
    <mergeCell ref="E16:F16"/>
    <mergeCell ref="E17:F17"/>
    <mergeCell ref="E18:F18"/>
    <mergeCell ref="E19:F19"/>
  </mergeCells>
  <printOptions horizontalCentered="1"/>
  <pageMargins left="0.23622047244094491" right="0.23622047244094491" top="0.31496062992125984" bottom="0.59055118110236227" header="0.31496062992125984" footer="0.31496062992125984"/>
  <pageSetup paperSize="9" scale="83" orientation="portrait" r:id="rId1"/>
  <headerFooter>
    <oddFooter>&amp;C&amp;D -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02A1-064D-4FB6-9F28-117C23ADC8F2}">
  <sheetPr>
    <pageSetUpPr fitToPage="1"/>
  </sheetPr>
  <dimension ref="A1:K38"/>
  <sheetViews>
    <sheetView workbookViewId="0">
      <selection activeCell="A35" sqref="A35:K35"/>
    </sheetView>
  </sheetViews>
  <sheetFormatPr defaultRowHeight="15"/>
  <cols>
    <col min="1" max="1" width="8" customWidth="1"/>
    <col min="2" max="4" width="5.625" customWidth="1"/>
    <col min="5" max="5" width="17.25" customWidth="1"/>
    <col min="6" max="6" width="15.625" customWidth="1"/>
    <col min="7" max="7" width="5.25" bestFit="1" customWidth="1"/>
    <col min="8" max="8" width="12.625" customWidth="1"/>
    <col min="9" max="9" width="6.625" customWidth="1"/>
    <col min="10" max="10" width="15.625" customWidth="1"/>
    <col min="11" max="11" width="20.625" customWidth="1"/>
  </cols>
  <sheetData>
    <row r="1" spans="1:11" ht="24.95" customHeight="1">
      <c r="J1" s="143" t="s">
        <v>41</v>
      </c>
      <c r="K1" s="144"/>
    </row>
    <row r="2" spans="1:11" ht="24.95" customHeight="1">
      <c r="F2" s="118" t="s">
        <v>42</v>
      </c>
      <c r="G2" s="118"/>
      <c r="H2" s="118"/>
      <c r="J2" s="145"/>
      <c r="K2" s="146"/>
    </row>
    <row r="3" spans="1:11" ht="24.95" customHeight="1">
      <c r="F3" s="118" t="s">
        <v>43</v>
      </c>
      <c r="G3" s="118"/>
      <c r="H3" s="118"/>
      <c r="J3" s="145"/>
      <c r="K3" s="146"/>
    </row>
    <row r="4" spans="1:11" ht="24.95" customHeight="1">
      <c r="J4" s="147"/>
      <c r="K4" s="148"/>
    </row>
    <row r="5" spans="1:11">
      <c r="J5" s="123" t="s">
        <v>40</v>
      </c>
      <c r="K5" s="123"/>
    </row>
    <row r="6" spans="1:11" ht="50.1" customHeight="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 ht="15.75" customHeight="1">
      <c r="A7" t="s">
        <v>17</v>
      </c>
      <c r="B7" s="119"/>
      <c r="C7" s="119"/>
      <c r="D7" s="119"/>
      <c r="E7" s="119"/>
      <c r="F7" s="28" t="s">
        <v>18</v>
      </c>
      <c r="G7" s="120"/>
      <c r="H7" s="121"/>
      <c r="I7" s="28" t="s">
        <v>19</v>
      </c>
      <c r="J7" s="120"/>
      <c r="K7" s="121"/>
    </row>
    <row r="8" spans="1:11" ht="15.75" customHeight="1" thickBot="1"/>
    <row r="9" spans="1:11" ht="15.75" customHeight="1">
      <c r="A9" s="90" t="s">
        <v>0</v>
      </c>
      <c r="B9" s="104" t="s">
        <v>10</v>
      </c>
      <c r="C9" s="105"/>
      <c r="D9" s="106"/>
      <c r="E9" s="96" t="s">
        <v>4</v>
      </c>
      <c r="F9" s="97"/>
      <c r="G9" s="90" t="s">
        <v>50</v>
      </c>
      <c r="H9" s="107" t="s">
        <v>6</v>
      </c>
      <c r="I9" s="126" t="s">
        <v>7</v>
      </c>
      <c r="J9" s="127"/>
      <c r="K9" s="128"/>
    </row>
    <row r="10" spans="1:11" ht="15.75" customHeight="1" thickBot="1">
      <c r="A10" s="91"/>
      <c r="B10" s="55" t="s">
        <v>1</v>
      </c>
      <c r="C10" s="56" t="s">
        <v>2</v>
      </c>
      <c r="D10" s="13" t="s">
        <v>3</v>
      </c>
      <c r="E10" s="98"/>
      <c r="F10" s="99"/>
      <c r="G10" s="91"/>
      <c r="H10" s="108"/>
      <c r="I10" s="57" t="s">
        <v>8</v>
      </c>
      <c r="J10" s="58" t="s">
        <v>9</v>
      </c>
      <c r="K10" s="6" t="s">
        <v>16</v>
      </c>
    </row>
    <row r="11" spans="1:11" ht="27" customHeight="1">
      <c r="A11" s="83"/>
      <c r="B11" s="29" t="str">
        <f>IF($E11&lt;&gt;"",VLOOKUP($E11,Giocatori!$A$3:$H$25,2,FALSE),"")</f>
        <v/>
      </c>
      <c r="C11" s="54" t="str">
        <f>IF($E11&lt;&gt;"",VLOOKUP($E11,Giocatori!$A$3:$H$25,3,FALSE),"")</f>
        <v/>
      </c>
      <c r="D11" s="30" t="str">
        <f>IF($E11&lt;&gt;"",VLOOKUP($E11,Giocatori!$A$3:$H$25,4,FALSE),"")</f>
        <v/>
      </c>
      <c r="E11" s="100"/>
      <c r="F11" s="101"/>
      <c r="G11" s="86"/>
      <c r="H11" s="24" t="str">
        <f>IF($E11&lt;&gt;"",VLOOKUP($E11,Giocatori!$A$3:$H$25,5,FALSE),"")</f>
        <v/>
      </c>
      <c r="I11" s="31" t="str">
        <f>IF($E11&lt;&gt;"",VLOOKUP($E11,Giocatori!$A$3:$H$25,6,FALSE),"")</f>
        <v/>
      </c>
      <c r="J11" s="54" t="str">
        <f>IF($E11&lt;&gt;"",VLOOKUP($E11,Giocatori!$A$3:$H$25,7,FALSE),"")</f>
        <v/>
      </c>
      <c r="K11" s="47" t="str">
        <f>IF($E11&lt;&gt;"",VLOOKUP($E11,Giocatori!$A$3:$H$25,8,FALSE),"")</f>
        <v/>
      </c>
    </row>
    <row r="12" spans="1:11" ht="27" customHeight="1">
      <c r="A12" s="84"/>
      <c r="B12" s="48" t="str">
        <f>IF($E12&lt;&gt;"",VLOOKUP($E12,Giocatori!$A$3:$H$25,2,FALSE),"")</f>
        <v/>
      </c>
      <c r="C12" s="3" t="str">
        <f>IF($E12&lt;&gt;"",VLOOKUP($E12,Giocatori!$A$3:$H$25,3,FALSE),"")</f>
        <v/>
      </c>
      <c r="D12" s="49" t="str">
        <f>IF($E12&lt;&gt;"",VLOOKUP($E12,Giocatori!$A$3:$H$25,4,FALSE),"")</f>
        <v/>
      </c>
      <c r="E12" s="102"/>
      <c r="F12" s="103"/>
      <c r="G12" s="87"/>
      <c r="H12" s="25" t="str">
        <f>IF($E12&lt;&gt;"",VLOOKUP($E12,Giocatori!$A$3:$H$25,5,FALSE),"")</f>
        <v/>
      </c>
      <c r="I12" s="50" t="str">
        <f>IF($E12&lt;&gt;"",VLOOKUP($E12,Giocatori!$A$3:$H$25,6,FALSE),"")</f>
        <v/>
      </c>
      <c r="J12" s="3" t="str">
        <f>IF($E12&lt;&gt;"",VLOOKUP($E12,Giocatori!$A$3:$H$25,7,FALSE),"")</f>
        <v/>
      </c>
      <c r="K12" s="51" t="str">
        <f>IF($E12&lt;&gt;"",VLOOKUP($E12,Giocatori!$A$3:$H$25,8,FALSE),"")</f>
        <v/>
      </c>
    </row>
    <row r="13" spans="1:11" ht="27" customHeight="1">
      <c r="A13" s="84"/>
      <c r="B13" s="48" t="str">
        <f>IF($E13&lt;&gt;"",VLOOKUP($E13,Giocatori!$A$3:$H$25,2,FALSE),"")</f>
        <v/>
      </c>
      <c r="C13" s="3" t="str">
        <f>IF($E13&lt;&gt;"",VLOOKUP($E13,Giocatori!$A$3:$H$25,3,FALSE),"")</f>
        <v/>
      </c>
      <c r="D13" s="49" t="str">
        <f>IF($E13&lt;&gt;"",VLOOKUP($E13,Giocatori!$A$3:$H$25,4,FALSE),"")</f>
        <v/>
      </c>
      <c r="E13" s="102"/>
      <c r="F13" s="103"/>
      <c r="G13" s="87"/>
      <c r="H13" s="25" t="str">
        <f>IF($E13&lt;&gt;"",VLOOKUP($E13,Giocatori!$A$3:$H$25,5,FALSE),"")</f>
        <v/>
      </c>
      <c r="I13" s="50" t="str">
        <f>IF($E13&lt;&gt;"",VLOOKUP($E13,Giocatori!$A$3:$H$25,6,FALSE),"")</f>
        <v/>
      </c>
      <c r="J13" s="3"/>
      <c r="K13" s="51" t="str">
        <f>IF($E13&lt;&gt;"",VLOOKUP($E13,Giocatori!$A$3:$H$25,8,FALSE),"")</f>
        <v/>
      </c>
    </row>
    <row r="14" spans="1:11" ht="27" customHeight="1">
      <c r="A14" s="84"/>
      <c r="B14" s="48" t="str">
        <f>IF($E14&lt;&gt;"",VLOOKUP($E14,Giocatori!$A$3:$H$25,2,FALSE),"")</f>
        <v/>
      </c>
      <c r="C14" s="3" t="str">
        <f>IF($E14&lt;&gt;"",VLOOKUP($E14,Giocatori!$A$3:$H$25,3,FALSE),"")</f>
        <v/>
      </c>
      <c r="D14" s="49" t="str">
        <f>IF($E14&lt;&gt;"",VLOOKUP($E14,Giocatori!$A$3:$H$25,4,FALSE),"")</f>
        <v/>
      </c>
      <c r="E14" s="102"/>
      <c r="F14" s="103"/>
      <c r="G14" s="87"/>
      <c r="H14" s="25" t="str">
        <f>IF($E14&lt;&gt;"",VLOOKUP($E14,Giocatori!$A$3:$H$25,5,FALSE),"")</f>
        <v/>
      </c>
      <c r="I14" s="50" t="str">
        <f>IF($E14&lt;&gt;"",VLOOKUP($E14,Giocatori!$A$3:$H$25,6,FALSE),"")</f>
        <v/>
      </c>
      <c r="J14" s="3" t="str">
        <f>IF($E14&lt;&gt;"",VLOOKUP($E14,Giocatori!$A$3:$H$25,7,FALSE),"")</f>
        <v/>
      </c>
      <c r="K14" s="51" t="str">
        <f>IF($E14&lt;&gt;"",VLOOKUP($E14,Giocatori!$A$3:$H$25,8,FALSE),"")</f>
        <v/>
      </c>
    </row>
    <row r="15" spans="1:11" ht="27" customHeight="1">
      <c r="A15" s="84"/>
      <c r="B15" s="48" t="str">
        <f>IF($E15&lt;&gt;"",VLOOKUP($E15,Giocatori!$A$3:$H$25,2,FALSE),"")</f>
        <v/>
      </c>
      <c r="C15" s="3" t="str">
        <f>IF($E15&lt;&gt;"",VLOOKUP($E15,Giocatori!$A$3:$H$25,3,FALSE),"")</f>
        <v/>
      </c>
      <c r="D15" s="49" t="str">
        <f>IF($E15&lt;&gt;"",VLOOKUP($E15,Giocatori!$A$3:$H$25,4,FALSE),"")</f>
        <v/>
      </c>
      <c r="E15" s="102"/>
      <c r="F15" s="103"/>
      <c r="G15" s="87"/>
      <c r="H15" s="25" t="str">
        <f>IF($E15&lt;&gt;"",VLOOKUP($E15,Giocatori!$A$3:$H$25,5,FALSE),"")</f>
        <v/>
      </c>
      <c r="I15" s="50" t="str">
        <f>IF($E15&lt;&gt;"",VLOOKUP($E15,Giocatori!$A$3:$H$25,6,FALSE),"")</f>
        <v/>
      </c>
      <c r="J15" s="3" t="str">
        <f>IF($E15&lt;&gt;"",VLOOKUP($E15,Giocatori!$A$3:$H$25,7,FALSE),"")</f>
        <v/>
      </c>
      <c r="K15" s="51" t="str">
        <f>IF($E15&lt;&gt;"",VLOOKUP($E15,Giocatori!$A$3:$H$25,8,FALSE),"")</f>
        <v/>
      </c>
    </row>
    <row r="16" spans="1:11" ht="27" customHeight="1">
      <c r="A16" s="84"/>
      <c r="B16" s="48" t="str">
        <f>IF($E16&lt;&gt;"",VLOOKUP($E16,Giocatori!$A$3:$H$25,2,FALSE),"")</f>
        <v/>
      </c>
      <c r="C16" s="3" t="str">
        <f>IF($E16&lt;&gt;"",VLOOKUP($E16,Giocatori!$A$3:$H$25,3,FALSE),"")</f>
        <v/>
      </c>
      <c r="D16" s="49" t="str">
        <f>IF($E16&lt;&gt;"",VLOOKUP($E16,Giocatori!$A$3:$H$25,4,FALSE),"")</f>
        <v/>
      </c>
      <c r="E16" s="102"/>
      <c r="F16" s="103"/>
      <c r="G16" s="87"/>
      <c r="H16" s="25" t="str">
        <f>IF($E16&lt;&gt;"",VLOOKUP($E16,Giocatori!$A$3:$H$25,5,FALSE),"")</f>
        <v/>
      </c>
      <c r="I16" s="50" t="str">
        <f>IF($E16&lt;&gt;"",VLOOKUP($E16,Giocatori!$A$3:$H$25,6,FALSE),"")</f>
        <v/>
      </c>
      <c r="J16" s="3" t="str">
        <f>IF($E16&lt;&gt;"",VLOOKUP($E16,Giocatori!$A$3:$H$25,7,FALSE),"")</f>
        <v/>
      </c>
      <c r="K16" s="51" t="str">
        <f>IF($E16&lt;&gt;"",VLOOKUP($E16,Giocatori!$A$3:$H$25,8,FALSE),"")</f>
        <v/>
      </c>
    </row>
    <row r="17" spans="1:11" ht="27" customHeight="1">
      <c r="A17" s="84"/>
      <c r="B17" s="48" t="str">
        <f>IF($E17&lt;&gt;"",VLOOKUP($E17,Giocatori!$A$3:$H$25,2,FALSE),"")</f>
        <v/>
      </c>
      <c r="C17" s="3" t="str">
        <f>IF($E17&lt;&gt;"",VLOOKUP($E17,Giocatori!$A$3:$H$25,3,FALSE),"")</f>
        <v/>
      </c>
      <c r="D17" s="49" t="str">
        <f>IF($E17&lt;&gt;"",VLOOKUP($E17,Giocatori!$A$3:$H$25,4,FALSE),"")</f>
        <v/>
      </c>
      <c r="E17" s="102"/>
      <c r="F17" s="103"/>
      <c r="G17" s="87"/>
      <c r="H17" s="25" t="str">
        <f>IF($E17&lt;&gt;"",VLOOKUP($E17,Giocatori!$A$3:$H$25,5,FALSE),"")</f>
        <v/>
      </c>
      <c r="I17" s="50" t="str">
        <f>IF($E17&lt;&gt;"",VLOOKUP($E17,Giocatori!$A$3:$H$25,6,FALSE),"")</f>
        <v/>
      </c>
      <c r="J17" s="3" t="str">
        <f>IF($E17&lt;&gt;"",VLOOKUP($E17,Giocatori!$A$3:$H$25,7,FALSE),"")</f>
        <v/>
      </c>
      <c r="K17" s="51" t="str">
        <f>IF($E17&lt;&gt;"",VLOOKUP($E17,Giocatori!$A$3:$H$25,8,FALSE),"")</f>
        <v/>
      </c>
    </row>
    <row r="18" spans="1:11" ht="27" customHeight="1">
      <c r="A18" s="84"/>
      <c r="B18" s="48" t="str">
        <f>IF($E18&lt;&gt;"",VLOOKUP($E18,Giocatori!$A$3:$H$25,2,FALSE),"")</f>
        <v/>
      </c>
      <c r="C18" s="3" t="str">
        <f>IF($E18&lt;&gt;"",VLOOKUP($E18,Giocatori!$A$3:$H$25,3,FALSE),"")</f>
        <v/>
      </c>
      <c r="D18" s="49" t="str">
        <f>IF($E18&lt;&gt;"",VLOOKUP($E18,Giocatori!$A$3:$H$25,4,FALSE),"")</f>
        <v/>
      </c>
      <c r="E18" s="102"/>
      <c r="F18" s="103"/>
      <c r="G18" s="87"/>
      <c r="H18" s="25" t="str">
        <f>IF($E18&lt;&gt;"",VLOOKUP($E18,Giocatori!$A$3:$H$25,5,FALSE),"")</f>
        <v/>
      </c>
      <c r="I18" s="50" t="str">
        <f>IF($E18&lt;&gt;"",VLOOKUP($E18,Giocatori!$A$3:$H$25,6,FALSE),"")</f>
        <v/>
      </c>
      <c r="J18" s="3" t="str">
        <f>IF($E18&lt;&gt;"",VLOOKUP($E18,Giocatori!$A$3:$H$25,7,FALSE),"")</f>
        <v/>
      </c>
      <c r="K18" s="51" t="str">
        <f>IF($E18&lt;&gt;"",VLOOKUP($E18,Giocatori!$A$3:$H$25,8,FALSE),"")</f>
        <v/>
      </c>
    </row>
    <row r="19" spans="1:11" ht="27" customHeight="1">
      <c r="A19" s="84"/>
      <c r="B19" s="48" t="str">
        <f>IF($E19&lt;&gt;"",VLOOKUP($E19,Giocatori!$A$3:$H$25,2,FALSE),"")</f>
        <v/>
      </c>
      <c r="C19" s="3" t="str">
        <f>IF($E19&lt;&gt;"",VLOOKUP($E19,Giocatori!$A$3:$H$25,3,FALSE),"")</f>
        <v/>
      </c>
      <c r="D19" s="49" t="str">
        <f>IF($E19&lt;&gt;"",VLOOKUP($E19,Giocatori!$A$3:$H$25,4,FALSE),"")</f>
        <v/>
      </c>
      <c r="E19" s="102"/>
      <c r="F19" s="103"/>
      <c r="G19" s="87"/>
      <c r="H19" s="25" t="str">
        <f>IF($E19&lt;&gt;"",VLOOKUP($E19,Giocatori!$A$3:$H$25,5,FALSE),"")</f>
        <v/>
      </c>
      <c r="I19" s="50" t="str">
        <f>IF($E19&lt;&gt;"",VLOOKUP($E19,Giocatori!$A$3:$H$25,6,FALSE),"")</f>
        <v/>
      </c>
      <c r="J19" s="3" t="str">
        <f>IF($E19&lt;&gt;"",VLOOKUP($E19,Giocatori!$A$3:$H$25,7,FALSE),"")</f>
        <v/>
      </c>
      <c r="K19" s="51" t="str">
        <f>IF($E19&lt;&gt;"",VLOOKUP($E19,Giocatori!$A$3:$H$25,8,FALSE),"")</f>
        <v/>
      </c>
    </row>
    <row r="20" spans="1:11" ht="27" customHeight="1">
      <c r="A20" s="84"/>
      <c r="B20" s="48" t="str">
        <f>IF($E20&lt;&gt;"",VLOOKUP($E20,Giocatori!$A$3:$H$25,2,FALSE),"")</f>
        <v/>
      </c>
      <c r="C20" s="3" t="str">
        <f>IF($E20&lt;&gt;"",VLOOKUP($E20,Giocatori!$A$3:$H$25,3,FALSE),"")</f>
        <v/>
      </c>
      <c r="D20" s="49" t="str">
        <f>IF($E20&lt;&gt;"",VLOOKUP($E20,Giocatori!$A$3:$H$25,4,FALSE),"")</f>
        <v/>
      </c>
      <c r="E20" s="102"/>
      <c r="F20" s="103"/>
      <c r="G20" s="87"/>
      <c r="H20" s="25" t="str">
        <f>IF($E20&lt;&gt;"",VLOOKUP($E20,Giocatori!$A$3:$H$25,5,FALSE),"")</f>
        <v/>
      </c>
      <c r="I20" s="50" t="str">
        <f>IF($E20&lt;&gt;"",VLOOKUP($E20,Giocatori!$A$3:$H$25,6,FALSE),"")</f>
        <v/>
      </c>
      <c r="J20" s="3" t="str">
        <f>IF($E20&lt;&gt;"",VLOOKUP($E20,Giocatori!$A$3:$H$25,7,FALSE),"")</f>
        <v/>
      </c>
      <c r="K20" s="51" t="str">
        <f>IF($E20&lt;&gt;"",VLOOKUP($E20,Giocatori!$A$3:$H$25,8,FALSE),"")</f>
        <v/>
      </c>
    </row>
    <row r="21" spans="1:11" ht="27" customHeight="1">
      <c r="A21" s="84"/>
      <c r="B21" s="48" t="str">
        <f>IF($E21&lt;&gt;"",VLOOKUP($E21,Giocatori!$A$3:$H$25,2,FALSE),"")</f>
        <v/>
      </c>
      <c r="C21" s="3" t="str">
        <f>IF($E21&lt;&gt;"",VLOOKUP($E21,Giocatori!$A$3:$H$25,3,FALSE),"")</f>
        <v/>
      </c>
      <c r="D21" s="49" t="str">
        <f>IF($E21&lt;&gt;"",VLOOKUP($E21,Giocatori!$A$3:$H$25,4,FALSE),"")</f>
        <v/>
      </c>
      <c r="E21" s="102"/>
      <c r="F21" s="103"/>
      <c r="G21" s="87"/>
      <c r="H21" s="25" t="str">
        <f>IF($E21&lt;&gt;"",VLOOKUP($E21,Giocatori!$A$3:$H$25,5,FALSE),"")</f>
        <v/>
      </c>
      <c r="I21" s="50" t="str">
        <f>IF($E21&lt;&gt;"",VLOOKUP($E21,Giocatori!$A$3:$H$25,6,FALSE),"")</f>
        <v/>
      </c>
      <c r="J21" s="3" t="str">
        <f>IF($E21&lt;&gt;"",VLOOKUP($E21,Giocatori!$A$3:$H$25,7,FALSE),"")</f>
        <v/>
      </c>
      <c r="K21" s="51" t="str">
        <f>IF($E21&lt;&gt;"",VLOOKUP($E21,Giocatori!$A$3:$H$25,8,FALSE),"")</f>
        <v/>
      </c>
    </row>
    <row r="22" spans="1:11" ht="27" customHeight="1">
      <c r="A22" s="84"/>
      <c r="B22" s="48" t="str">
        <f>IF($E22&lt;&gt;"",VLOOKUP($E22,Giocatori!$A$3:$H$25,2,FALSE),"")</f>
        <v/>
      </c>
      <c r="C22" s="3" t="str">
        <f>IF($E22&lt;&gt;"",VLOOKUP($E22,Giocatori!$A$3:$H$25,3,FALSE),"")</f>
        <v/>
      </c>
      <c r="D22" s="49" t="str">
        <f>IF($E22&lt;&gt;"",VLOOKUP($E22,Giocatori!$A$3:$H$25,4,FALSE),"")</f>
        <v/>
      </c>
      <c r="E22" s="102"/>
      <c r="F22" s="103"/>
      <c r="G22" s="87"/>
      <c r="H22" s="25" t="str">
        <f>IF($E22&lt;&gt;"",VLOOKUP($E22,Giocatori!$A$3:$H$25,5,FALSE),"")</f>
        <v/>
      </c>
      <c r="I22" s="50" t="str">
        <f>IF($E22&lt;&gt;"",VLOOKUP($E22,Giocatori!$A$3:$H$25,6,FALSE),"")</f>
        <v/>
      </c>
      <c r="J22" s="3" t="str">
        <f>IF($E22&lt;&gt;"",VLOOKUP($E22,Giocatori!$A$3:$H$25,7,FALSE),"")</f>
        <v/>
      </c>
      <c r="K22" s="51" t="str">
        <f>IF($E22&lt;&gt;"",VLOOKUP($E22,Giocatori!$A$3:$H$25,8,FALSE),"")</f>
        <v/>
      </c>
    </row>
    <row r="23" spans="1:11" ht="27" customHeight="1">
      <c r="A23" s="84"/>
      <c r="B23" s="48" t="str">
        <f>IF($E23&lt;&gt;"",VLOOKUP($E23,Giocatori!$A$3:$H$25,2,FALSE),"")</f>
        <v/>
      </c>
      <c r="C23" s="3" t="str">
        <f>IF($E23&lt;&gt;"",VLOOKUP($E23,Giocatori!$A$3:$H$25,3,FALSE),"")</f>
        <v/>
      </c>
      <c r="D23" s="49" t="str">
        <f>IF($E23&lt;&gt;"",VLOOKUP($E23,Giocatori!$A$3:$H$25,4,FALSE),"")</f>
        <v/>
      </c>
      <c r="E23" s="102"/>
      <c r="F23" s="103"/>
      <c r="G23" s="87"/>
      <c r="H23" s="25" t="str">
        <f>IF($E23&lt;&gt;"",VLOOKUP($E23,Giocatori!$A$3:$H$25,5,FALSE),"")</f>
        <v/>
      </c>
      <c r="I23" s="50" t="str">
        <f>IF($E23&lt;&gt;"",VLOOKUP($E23,Giocatori!$A$3:$H$25,6,FALSE),"")</f>
        <v/>
      </c>
      <c r="J23" s="3" t="str">
        <f>IF($E23&lt;&gt;"",VLOOKUP($E23,Giocatori!$A$3:$H$25,7,FALSE),"")</f>
        <v/>
      </c>
      <c r="K23" s="51" t="str">
        <f>IF($E23&lt;&gt;"",VLOOKUP($E23,Giocatori!$A$3:$H$25,8,FALSE),"")</f>
        <v/>
      </c>
    </row>
    <row r="24" spans="1:11" ht="27" customHeight="1">
      <c r="A24" s="84"/>
      <c r="B24" s="48" t="str">
        <f>IF($E24&lt;&gt;"",VLOOKUP($E24,Giocatori!$A$3:$H$25,2,FALSE),"")</f>
        <v/>
      </c>
      <c r="C24" s="3" t="str">
        <f>IF($E24&lt;&gt;"",VLOOKUP($E24,Giocatori!$A$3:$H$25,3,FALSE),"")</f>
        <v/>
      </c>
      <c r="D24" s="49" t="str">
        <f>IF($E24&lt;&gt;"",VLOOKUP($E24,Giocatori!$A$3:$H$25,4,FALSE),"")</f>
        <v/>
      </c>
      <c r="E24" s="102"/>
      <c r="F24" s="103"/>
      <c r="G24" s="87"/>
      <c r="H24" s="25" t="str">
        <f>IF($E24&lt;&gt;"",VLOOKUP($E24,Giocatori!$A$3:$H$25,5,FALSE),"")</f>
        <v/>
      </c>
      <c r="I24" s="50" t="str">
        <f>IF($E24&lt;&gt;"",VLOOKUP($E24,Giocatori!$A$3:$H$25,6,FALSE),"")</f>
        <v/>
      </c>
      <c r="J24" s="3" t="str">
        <f>IF($E24&lt;&gt;"",VLOOKUP($E24,Giocatori!$A$3:$H$25,7,FALSE),"")</f>
        <v/>
      </c>
      <c r="K24" s="51" t="str">
        <f>IF($E24&lt;&gt;"",VLOOKUP($E24,Giocatori!$A$3:$H$25,8,FALSE),"")</f>
        <v/>
      </c>
    </row>
    <row r="25" spans="1:11" ht="27" customHeight="1">
      <c r="A25" s="84"/>
      <c r="B25" s="48" t="str">
        <f>IF($E25&lt;&gt;"",VLOOKUP($E25,Giocatori!$A$3:$H$25,2,FALSE),"")</f>
        <v/>
      </c>
      <c r="C25" s="3" t="str">
        <f>IF($E25&lt;&gt;"",VLOOKUP($E25,Giocatori!$A$3:$H$25,3,FALSE),"")</f>
        <v/>
      </c>
      <c r="D25" s="49" t="str">
        <f>IF($E25&lt;&gt;"",VLOOKUP($E25,Giocatori!$A$3:$H$25,4,FALSE),"")</f>
        <v/>
      </c>
      <c r="E25" s="102"/>
      <c r="F25" s="103"/>
      <c r="G25" s="87"/>
      <c r="H25" s="25" t="str">
        <f>IF($E25&lt;&gt;"",VLOOKUP($E25,Giocatori!$A$3:$H$25,5,FALSE),"")</f>
        <v/>
      </c>
      <c r="I25" s="50" t="str">
        <f>IF($E25&lt;&gt;"",VLOOKUP($E25,Giocatori!$A$3:$H$25,6,FALSE),"")</f>
        <v/>
      </c>
      <c r="J25" s="3" t="str">
        <f>IF($E25&lt;&gt;"",VLOOKUP($E25,Giocatori!$A$3:$H$25,7,FALSE),"")</f>
        <v/>
      </c>
      <c r="K25" s="51" t="str">
        <f>IF($E25&lt;&gt;"",VLOOKUP($E25,Giocatori!$A$3:$H$25,8,FALSE),"")</f>
        <v/>
      </c>
    </row>
    <row r="26" spans="1:11" ht="27" customHeight="1">
      <c r="A26" s="84"/>
      <c r="B26" s="48" t="str">
        <f>IF($E26&lt;&gt;"",VLOOKUP($E26,Giocatori!$A$3:$H$25,2,FALSE),"")</f>
        <v/>
      </c>
      <c r="C26" s="3" t="str">
        <f>IF($E26&lt;&gt;"",VLOOKUP($E26,Giocatori!$A$3:$H$25,3,FALSE),"")</f>
        <v/>
      </c>
      <c r="D26" s="49" t="str">
        <f>IF($E26&lt;&gt;"",VLOOKUP($E26,Giocatori!$A$3:$H$25,4,FALSE),"")</f>
        <v/>
      </c>
      <c r="E26" s="102"/>
      <c r="F26" s="103"/>
      <c r="G26" s="87"/>
      <c r="H26" s="25" t="str">
        <f>IF($E26&lt;&gt;"",VLOOKUP($E26,Giocatori!$A$3:$H$25,5,FALSE),"")</f>
        <v/>
      </c>
      <c r="I26" s="50" t="str">
        <f>IF($E26&lt;&gt;"",VLOOKUP($E26,Giocatori!$A$3:$H$25,6,FALSE),"")</f>
        <v/>
      </c>
      <c r="J26" s="3" t="str">
        <f>IF($E26&lt;&gt;"",VLOOKUP($E26,Giocatori!$A$3:$H$25,7,FALSE),"")</f>
        <v/>
      </c>
      <c r="K26" s="51" t="str">
        <f>IF($E26&lt;&gt;"",VLOOKUP($E26,Giocatori!$A$3:$H$25,8,FALSE),"")</f>
        <v/>
      </c>
    </row>
    <row r="27" spans="1:11" ht="27" customHeight="1">
      <c r="A27" s="84"/>
      <c r="B27" s="48" t="str">
        <f>IF($E27&lt;&gt;"",VLOOKUP($E27,Giocatori!$A$3:$H$25,2,FALSE),"")</f>
        <v/>
      </c>
      <c r="C27" s="3" t="str">
        <f>IF($E27&lt;&gt;"",VLOOKUP($E27,Giocatori!$A$3:$H$25,3,FALSE),"")</f>
        <v/>
      </c>
      <c r="D27" s="49" t="str">
        <f>IF($E27&lt;&gt;"",VLOOKUP($E27,Giocatori!$A$3:$H$25,4,FALSE),"")</f>
        <v/>
      </c>
      <c r="E27" s="102"/>
      <c r="F27" s="103"/>
      <c r="G27" s="87"/>
      <c r="H27" s="25" t="str">
        <f>IF($E27&lt;&gt;"",VLOOKUP($E27,Giocatori!$A$3:$H$25,5,FALSE),"")</f>
        <v/>
      </c>
      <c r="I27" s="50" t="str">
        <f>IF($E27&lt;&gt;"",VLOOKUP($E27,Giocatori!$A$3:$H$25,6,FALSE),"")</f>
        <v/>
      </c>
      <c r="J27" s="3" t="str">
        <f>IF($E27&lt;&gt;"",VLOOKUP($E27,Giocatori!$A$3:$H$25,7,FALSE),"")</f>
        <v/>
      </c>
      <c r="K27" s="51" t="str">
        <f>IF($E27&lt;&gt;"",VLOOKUP($E27,Giocatori!$A$3:$H$25,8,FALSE),"")</f>
        <v/>
      </c>
    </row>
    <row r="28" spans="1:11" ht="27" customHeight="1" thickBot="1">
      <c r="A28" s="85"/>
      <c r="B28" s="9" t="str">
        <f>IF($E28&lt;&gt;"",VLOOKUP($E28,Giocatori!$A$3:$H$25,2,FALSE),"")</f>
        <v/>
      </c>
      <c r="C28" s="5" t="str">
        <f>IF($E28&lt;&gt;"",VLOOKUP($E28,Giocatori!$A$3:$H$25,3,FALSE),"")</f>
        <v/>
      </c>
      <c r="D28" s="6" t="str">
        <f>IF($E28&lt;&gt;"",VLOOKUP($E28,Giocatori!$A$3:$H$25,4,FALSE),"")</f>
        <v/>
      </c>
      <c r="E28" s="102"/>
      <c r="F28" s="103"/>
      <c r="G28" s="88"/>
      <c r="H28" s="52" t="str">
        <f>IF($E28&lt;&gt;"",VLOOKUP($E28,Giocatori!$A$3:$H$25,5,FALSE),"")</f>
        <v/>
      </c>
      <c r="I28" s="8" t="str">
        <f>IF($E28&lt;&gt;"",VLOOKUP($E28,Giocatori!$A$3:$H$25,6,FALSE),"")</f>
        <v/>
      </c>
      <c r="J28" s="5" t="str">
        <f>IF($E28&lt;&gt;"",VLOOKUP($E28,Giocatori!$A$3:$H$25,7,FALSE),"")</f>
        <v/>
      </c>
      <c r="K28" s="27" t="str">
        <f>IF($E28&lt;&gt;"",VLOOKUP($E28,Giocatori!$A$3:$H$25,8,FALSE),"")</f>
        <v/>
      </c>
    </row>
    <row r="29" spans="1:11" s="1" customFormat="1" ht="27" customHeight="1" thickBot="1">
      <c r="A29" s="149" t="s">
        <v>11</v>
      </c>
      <c r="B29" s="150"/>
      <c r="C29" s="150"/>
      <c r="D29" s="150"/>
      <c r="E29" s="136"/>
      <c r="F29" s="136"/>
      <c r="G29" s="136"/>
      <c r="H29" s="137"/>
      <c r="I29" s="59"/>
      <c r="J29" s="60"/>
      <c r="K29" s="53"/>
    </row>
    <row r="30" spans="1:11" ht="27" customHeight="1">
      <c r="A30" s="94" t="s">
        <v>15</v>
      </c>
      <c r="B30" s="95"/>
      <c r="C30" s="95"/>
      <c r="D30" s="95"/>
      <c r="E30" s="95"/>
      <c r="F30" s="138"/>
      <c r="G30" s="138"/>
      <c r="H30" s="138"/>
      <c r="I30" s="138"/>
      <c r="J30" s="138"/>
      <c r="K30" s="139"/>
    </row>
    <row r="31" spans="1:11" ht="27" customHeight="1">
      <c r="A31" s="109" t="s">
        <v>12</v>
      </c>
      <c r="B31" s="110"/>
      <c r="C31" s="110"/>
      <c r="D31" s="140"/>
      <c r="E31" s="140"/>
      <c r="F31" s="140"/>
      <c r="G31" s="140"/>
      <c r="H31" s="140"/>
      <c r="I31" s="140"/>
      <c r="J31" s="140"/>
      <c r="K31" s="141"/>
    </row>
    <row r="32" spans="1:11" ht="27" customHeight="1">
      <c r="A32" s="109" t="s">
        <v>13</v>
      </c>
      <c r="B32" s="110"/>
      <c r="C32" s="140"/>
      <c r="D32" s="140"/>
      <c r="E32" s="140"/>
      <c r="F32" s="140"/>
      <c r="G32" s="140"/>
      <c r="H32" s="140"/>
      <c r="I32" s="140"/>
      <c r="J32" s="140"/>
      <c r="K32" s="141"/>
    </row>
    <row r="33" spans="1:11" ht="27" customHeight="1">
      <c r="A33" s="109" t="s">
        <v>14</v>
      </c>
      <c r="B33" s="110"/>
      <c r="C33" s="110"/>
      <c r="D33" s="140"/>
      <c r="E33" s="140"/>
      <c r="F33" s="140"/>
      <c r="G33" s="140"/>
      <c r="H33" s="140"/>
      <c r="I33" s="140"/>
      <c r="J33" s="140"/>
      <c r="K33" s="141"/>
    </row>
    <row r="34" spans="1:11" s="26" customFormat="1" ht="27" customHeight="1" thickBot="1">
      <c r="A34" s="129" t="s">
        <v>21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1"/>
    </row>
    <row r="35" spans="1:11" ht="20.100000000000001" customHeight="1">
      <c r="A35" s="157" t="s">
        <v>22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</row>
    <row r="36" spans="1:11" ht="15" customHeight="1"/>
    <row r="37" spans="1:11">
      <c r="A37" s="117" t="s">
        <v>23</v>
      </c>
      <c r="B37" s="117"/>
      <c r="C37" s="117"/>
      <c r="D37" s="117"/>
      <c r="E37" s="117"/>
      <c r="I37" s="117" t="s">
        <v>24</v>
      </c>
      <c r="J37" s="117"/>
      <c r="K37" s="117"/>
    </row>
    <row r="38" spans="1:11" ht="30" customHeight="1">
      <c r="A38" s="142"/>
      <c r="B38" s="142"/>
      <c r="C38" s="142"/>
      <c r="D38" s="142"/>
      <c r="E38" s="142"/>
      <c r="I38" s="142"/>
      <c r="J38" s="142"/>
      <c r="K38" s="142"/>
    </row>
  </sheetData>
  <sheetProtection algorithmName="SHA-512" hashValue="6q8fpL0vNjKKr0HF8fmELQ8SQVgE1bDok9QizCOEroT9NrIPMYHRLWLWTit5zK7VuRSVmpUfx2tGYu/nhHkibA==" saltValue="11Ok9aTQexixbvd2mqVU5A==" spinCount="100000" sheet="1" formatCells="0" formatColumns="0" formatRows="0" insertColumns="0" insertRows="0" insertHyperlinks="0" deleteColumns="0" deleteRows="0" sort="0" autoFilter="0" pivotTables="0"/>
  <mergeCells count="48">
    <mergeCell ref="A37:E37"/>
    <mergeCell ref="I37:K37"/>
    <mergeCell ref="A38:E38"/>
    <mergeCell ref="I38:K38"/>
    <mergeCell ref="J1:K4"/>
    <mergeCell ref="F2:H2"/>
    <mergeCell ref="F3:H3"/>
    <mergeCell ref="J5:K5"/>
    <mergeCell ref="A6:K6"/>
    <mergeCell ref="A32:B32"/>
    <mergeCell ref="C32:K32"/>
    <mergeCell ref="A33:C33"/>
    <mergeCell ref="D33:K33"/>
    <mergeCell ref="A34:K34"/>
    <mergeCell ref="A35:K35"/>
    <mergeCell ref="A29:D29"/>
    <mergeCell ref="E29:H29"/>
    <mergeCell ref="A30:E30"/>
    <mergeCell ref="F30:K30"/>
    <mergeCell ref="A31:C31"/>
    <mergeCell ref="D31:K31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6:F16"/>
    <mergeCell ref="B7:E7"/>
    <mergeCell ref="G7:H7"/>
    <mergeCell ref="J7:K7"/>
    <mergeCell ref="A9:A10"/>
    <mergeCell ref="B9:D9"/>
    <mergeCell ref="E9:F10"/>
    <mergeCell ref="G9:G10"/>
    <mergeCell ref="H9:H10"/>
    <mergeCell ref="I9:K9"/>
    <mergeCell ref="E11:F11"/>
    <mergeCell ref="E12:F12"/>
    <mergeCell ref="E13:F13"/>
    <mergeCell ref="E14:F14"/>
    <mergeCell ref="E15:F15"/>
  </mergeCells>
  <printOptions horizontalCentered="1"/>
  <pageMargins left="0.23622047244094491" right="0.23622047244094491" top="0.31496062992125984" bottom="0.59055118110236227" header="0.31496062992125984" footer="0.31496062992125984"/>
  <pageSetup paperSize="9" scale="83" orientation="portrait" r:id="rId1"/>
  <headerFooter>
    <oddFooter>&amp;C&amp;D - &amp;T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Categoria partita" prompt="Selezionare dalla lista premendo sul tasto freccia a destra del campo." xr:uid="{EF9DE138-6BDF-45A0-BEA9-EA315E8FBBA2}">
          <x14:formula1>
            <xm:f>Liste!$D$1:$D$5</xm:f>
          </x14:formula1>
          <xm:sqref>B7:E7</xm:sqref>
        </x14:dataValidation>
        <x14:dataValidation type="list" allowBlank="1" showInputMessage="1" showErrorMessage="1" promptTitle="Campo di gioco" prompt="Selezionare dalla lista premendo sul tasto freccia a destra del campo." xr:uid="{22D1A4A1-FF8B-4761-8BC3-240F9D3F4F7D}">
          <x14:formula1>
            <xm:f>Liste!$F$1:$F$14</xm:f>
          </x14:formula1>
          <xm:sqref>J7:K7</xm:sqref>
        </x14:dataValidation>
        <x14:dataValidation type="list" allowBlank="1" showInputMessage="1" showErrorMessage="1" promptTitle="Dirigente accompagnatore" prompt="Selezionare dalla lista premendo sul tasto freccia a destra del campo." xr:uid="{4583B478-3D00-4768-BAA3-F41677862DF3}">
          <x14:formula1>
            <xm:f>Accompagnatori!$A$3:$A$25</xm:f>
          </x14:formula1>
          <xm:sqref>F30:K30</xm:sqref>
        </x14:dataValidation>
        <x14:dataValidation type="list" allowBlank="1" showInputMessage="1" showErrorMessage="1" promptTitle="Medico" prompt="Selezionare dalla lista premendo sul tasto freccia a destra del campo." xr:uid="{B3A2B52D-6118-498B-90BC-CC68FB1A38E4}">
          <x14:formula1>
            <xm:f>Accompagnatori!$A$3:$A$25</xm:f>
          </x14:formula1>
          <xm:sqref>D31:K31</xm:sqref>
        </x14:dataValidation>
        <x14:dataValidation type="list" allowBlank="1" showInputMessage="1" showErrorMessage="1" promptTitle="Massaggiatore" prompt="Selezionare dalla lista premendo sul tasto freccia a destra del campo." xr:uid="{C64ED4C6-4A59-4970-9334-8803BE047403}">
          <x14:formula1>
            <xm:f>Accompagnatori!$A$3:$A$25</xm:f>
          </x14:formula1>
          <xm:sqref>D33:K33</xm:sqref>
        </x14:dataValidation>
        <x14:dataValidation type="list" allowBlank="1" showInputMessage="1" showErrorMessage="1" promptTitle="Allenatore" prompt="Selezionare dalla lista premendo sul tasto freccia a destra del campo." xr:uid="{AEF7203E-31EE-4011-B564-ACBC248B24DC}">
          <x14:formula1>
            <xm:f>Accompagnatori!$A$3:$A$25</xm:f>
          </x14:formula1>
          <xm:sqref>C32:K32</xm:sqref>
        </x14:dataValidation>
        <x14:dataValidation type="list" allowBlank="1" showInputMessage="1" showErrorMessage="1" promptTitle="Giocatore" prompt="Selezionare dalla lista premendo sul tasto freccia a destra del campo." xr:uid="{37C4A29F-9E67-4300-9866-50A00AE0306D}">
          <x14:formula1>
            <xm:f>Giocatori!$A$3:$A$25</xm:f>
          </x14:formula1>
          <xm:sqref>E11:F28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5D9E-742E-4AB5-B40A-54171DA47429}">
  <dimension ref="A1:H25"/>
  <sheetViews>
    <sheetView workbookViewId="0">
      <selection activeCell="A3" sqref="A3"/>
    </sheetView>
  </sheetViews>
  <sheetFormatPr defaultRowHeight="15"/>
  <cols>
    <col min="1" max="1" width="26.25" customWidth="1"/>
    <col min="2" max="4" width="9" style="2"/>
    <col min="5" max="5" width="9.875" style="2" bestFit="1" customWidth="1"/>
    <col min="6" max="6" width="12.875" style="2" customWidth="1"/>
    <col min="7" max="7" width="17" style="2" customWidth="1"/>
    <col min="8" max="8" width="28.125" customWidth="1"/>
  </cols>
  <sheetData>
    <row r="1" spans="1:8">
      <c r="A1" s="104" t="s">
        <v>25</v>
      </c>
      <c r="B1" s="151" t="s">
        <v>10</v>
      </c>
      <c r="C1" s="151"/>
      <c r="D1" s="151"/>
      <c r="E1" s="105" t="s">
        <v>29</v>
      </c>
      <c r="F1" s="105" t="s">
        <v>7</v>
      </c>
      <c r="G1" s="105"/>
      <c r="H1" s="106"/>
    </row>
    <row r="2" spans="1:8" ht="15.75" thickBot="1">
      <c r="A2" s="152"/>
      <c r="B2" s="37" t="s">
        <v>26</v>
      </c>
      <c r="C2" s="37" t="s">
        <v>27</v>
      </c>
      <c r="D2" s="37" t="s">
        <v>28</v>
      </c>
      <c r="E2" s="153"/>
      <c r="F2" s="12" t="s">
        <v>8</v>
      </c>
      <c r="G2" s="12" t="s">
        <v>9</v>
      </c>
      <c r="H2" s="14" t="s">
        <v>16</v>
      </c>
    </row>
    <row r="3" spans="1:8">
      <c r="A3" s="38"/>
      <c r="B3" s="39"/>
      <c r="C3" s="39"/>
      <c r="D3" s="39"/>
      <c r="E3" s="39"/>
      <c r="F3" s="39"/>
      <c r="G3" s="39"/>
      <c r="H3" s="40"/>
    </row>
    <row r="4" spans="1:8">
      <c r="A4" s="41"/>
      <c r="B4" s="42"/>
      <c r="C4" s="42"/>
      <c r="D4" s="42"/>
      <c r="E4" s="42"/>
      <c r="F4" s="42"/>
      <c r="G4" s="42"/>
      <c r="H4" s="43"/>
    </row>
    <row r="5" spans="1:8">
      <c r="A5" s="41"/>
      <c r="B5" s="42"/>
      <c r="C5" s="42"/>
      <c r="D5" s="42"/>
      <c r="E5" s="42"/>
      <c r="F5" s="42"/>
      <c r="G5" s="42"/>
      <c r="H5" s="43"/>
    </row>
    <row r="6" spans="1:8">
      <c r="A6" s="41"/>
      <c r="B6" s="42"/>
      <c r="C6" s="42"/>
      <c r="D6" s="42"/>
      <c r="E6" s="42"/>
      <c r="F6" s="42"/>
      <c r="G6" s="42"/>
      <c r="H6" s="43"/>
    </row>
    <row r="7" spans="1:8">
      <c r="A7" s="41"/>
      <c r="B7" s="42"/>
      <c r="C7" s="42"/>
      <c r="D7" s="42"/>
      <c r="E7" s="42"/>
      <c r="F7" s="42"/>
      <c r="G7" s="42"/>
      <c r="H7" s="43"/>
    </row>
    <row r="8" spans="1:8">
      <c r="A8" s="41"/>
      <c r="B8" s="42"/>
      <c r="C8" s="42"/>
      <c r="D8" s="42"/>
      <c r="E8" s="42"/>
      <c r="F8" s="42"/>
      <c r="G8" s="42"/>
      <c r="H8" s="43"/>
    </row>
    <row r="9" spans="1:8">
      <c r="A9" s="41"/>
      <c r="B9" s="42"/>
      <c r="C9" s="42"/>
      <c r="D9" s="42"/>
      <c r="E9" s="42"/>
      <c r="F9" s="42"/>
      <c r="G9" s="42"/>
      <c r="H9" s="43"/>
    </row>
    <row r="10" spans="1:8">
      <c r="A10" s="41"/>
      <c r="B10" s="42"/>
      <c r="C10" s="42"/>
      <c r="D10" s="42"/>
      <c r="E10" s="42"/>
      <c r="F10" s="42"/>
      <c r="G10" s="42"/>
      <c r="H10" s="43"/>
    </row>
    <row r="11" spans="1:8">
      <c r="A11" s="41"/>
      <c r="B11" s="42"/>
      <c r="C11" s="42"/>
      <c r="D11" s="42"/>
      <c r="E11" s="42"/>
      <c r="F11" s="42"/>
      <c r="G11" s="42"/>
      <c r="H11" s="43"/>
    </row>
    <row r="12" spans="1:8">
      <c r="A12" s="41"/>
      <c r="B12" s="42"/>
      <c r="C12" s="42"/>
      <c r="D12" s="42"/>
      <c r="E12" s="42"/>
      <c r="F12" s="42"/>
      <c r="G12" s="42"/>
      <c r="H12" s="43"/>
    </row>
    <row r="13" spans="1:8">
      <c r="A13" s="41"/>
      <c r="B13" s="42"/>
      <c r="C13" s="42"/>
      <c r="D13" s="42"/>
      <c r="E13" s="42"/>
      <c r="F13" s="42"/>
      <c r="G13" s="42"/>
      <c r="H13" s="43"/>
    </row>
    <row r="14" spans="1:8">
      <c r="A14" s="41"/>
      <c r="B14" s="42"/>
      <c r="C14" s="42"/>
      <c r="D14" s="42"/>
      <c r="E14" s="42"/>
      <c r="F14" s="42"/>
      <c r="G14" s="42"/>
      <c r="H14" s="43"/>
    </row>
    <row r="15" spans="1:8">
      <c r="A15" s="41"/>
      <c r="B15" s="42"/>
      <c r="C15" s="42"/>
      <c r="D15" s="42"/>
      <c r="E15" s="42"/>
      <c r="F15" s="42"/>
      <c r="G15" s="42"/>
      <c r="H15" s="43"/>
    </row>
    <row r="16" spans="1:8">
      <c r="A16" s="41"/>
      <c r="B16" s="42"/>
      <c r="C16" s="42"/>
      <c r="D16" s="42"/>
      <c r="E16" s="42"/>
      <c r="F16" s="42"/>
      <c r="G16" s="42"/>
      <c r="H16" s="43"/>
    </row>
    <row r="17" spans="1:8">
      <c r="A17" s="41"/>
      <c r="B17" s="42"/>
      <c r="C17" s="42"/>
      <c r="D17" s="42"/>
      <c r="E17" s="42"/>
      <c r="F17" s="42"/>
      <c r="G17" s="42"/>
      <c r="H17" s="43"/>
    </row>
    <row r="18" spans="1:8">
      <c r="A18" s="41"/>
      <c r="B18" s="42"/>
      <c r="C18" s="42"/>
      <c r="D18" s="42"/>
      <c r="E18" s="42"/>
      <c r="F18" s="42"/>
      <c r="G18" s="42"/>
      <c r="H18" s="43"/>
    </row>
    <row r="19" spans="1:8">
      <c r="A19" s="41"/>
      <c r="B19" s="42"/>
      <c r="C19" s="42"/>
      <c r="D19" s="42"/>
      <c r="E19" s="42"/>
      <c r="F19" s="42"/>
      <c r="G19" s="42"/>
      <c r="H19" s="43"/>
    </row>
    <row r="20" spans="1:8">
      <c r="A20" s="41"/>
      <c r="B20" s="42"/>
      <c r="C20" s="42"/>
      <c r="D20" s="42"/>
      <c r="E20" s="42"/>
      <c r="F20" s="42"/>
      <c r="G20" s="42"/>
      <c r="H20" s="43"/>
    </row>
    <row r="21" spans="1:8">
      <c r="A21" s="41"/>
      <c r="B21" s="42"/>
      <c r="C21" s="42"/>
      <c r="D21" s="42"/>
      <c r="E21" s="42"/>
      <c r="F21" s="42"/>
      <c r="G21" s="42"/>
      <c r="H21" s="43"/>
    </row>
    <row r="22" spans="1:8">
      <c r="A22" s="41"/>
      <c r="B22" s="42"/>
      <c r="C22" s="42"/>
      <c r="D22" s="42"/>
      <c r="E22" s="42"/>
      <c r="F22" s="42"/>
      <c r="G22" s="42"/>
      <c r="H22" s="43"/>
    </row>
    <row r="23" spans="1:8">
      <c r="A23" s="41"/>
      <c r="B23" s="42"/>
      <c r="C23" s="42"/>
      <c r="D23" s="42"/>
      <c r="E23" s="42"/>
      <c r="F23" s="42"/>
      <c r="G23" s="42"/>
      <c r="H23" s="43"/>
    </row>
    <row r="24" spans="1:8">
      <c r="A24" s="41"/>
      <c r="B24" s="42"/>
      <c r="C24" s="42"/>
      <c r="D24" s="42"/>
      <c r="E24" s="42"/>
      <c r="F24" s="42"/>
      <c r="G24" s="42"/>
      <c r="H24" s="43"/>
    </row>
    <row r="25" spans="1:8" ht="15.75" thickBot="1">
      <c r="A25" s="44"/>
      <c r="B25" s="45"/>
      <c r="C25" s="45"/>
      <c r="D25" s="45"/>
      <c r="E25" s="45"/>
      <c r="F25" s="45"/>
      <c r="G25" s="45"/>
      <c r="H25" s="46"/>
    </row>
  </sheetData>
  <mergeCells count="4">
    <mergeCell ref="B1:D1"/>
    <mergeCell ref="A1:A2"/>
    <mergeCell ref="E1:E2"/>
    <mergeCell ref="F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ipo di documento" prompt="Selezionare dalla lista premendo sul tasto freccia a destra del campo." xr:uid="{086E0381-03B2-4410-81A4-E0AE513C1791}">
          <x14:formula1>
            <xm:f>Liste!$A$2:$A$9</xm:f>
          </x14:formula1>
          <xm:sqref>F3:F25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CAA1-FE18-4191-8CC6-1FC2C44613A0}">
  <dimension ref="A1:I3"/>
  <sheetViews>
    <sheetView workbookViewId="0">
      <selection activeCell="A3" sqref="A3:I3"/>
    </sheetView>
  </sheetViews>
  <sheetFormatPr defaultRowHeight="15"/>
  <cols>
    <col min="1" max="1" width="30.125" customWidth="1"/>
    <col min="5" max="5" width="15.75" customWidth="1"/>
    <col min="7" max="7" width="14.375" customWidth="1"/>
    <col min="8" max="8" width="28" customWidth="1"/>
  </cols>
  <sheetData>
    <row r="1" spans="1:9">
      <c r="A1" s="104" t="s">
        <v>25</v>
      </c>
      <c r="B1" s="151" t="s">
        <v>10</v>
      </c>
      <c r="C1" s="151"/>
      <c r="D1" s="151"/>
      <c r="E1" s="105" t="s">
        <v>29</v>
      </c>
      <c r="F1" s="105" t="s">
        <v>7</v>
      </c>
      <c r="G1" s="105"/>
      <c r="H1" s="105"/>
      <c r="I1" s="128" t="s">
        <v>53</v>
      </c>
    </row>
    <row r="2" spans="1:9" ht="15.75" thickBot="1">
      <c r="A2" s="154"/>
      <c r="B2" s="5" t="s">
        <v>26</v>
      </c>
      <c r="C2" s="5" t="s">
        <v>27</v>
      </c>
      <c r="D2" s="5" t="s">
        <v>28</v>
      </c>
      <c r="E2" s="155"/>
      <c r="F2" s="4" t="s">
        <v>8</v>
      </c>
      <c r="G2" s="4" t="s">
        <v>9</v>
      </c>
      <c r="H2" s="5" t="s">
        <v>16</v>
      </c>
      <c r="I2" s="156"/>
    </row>
    <row r="3" spans="1:9">
      <c r="B3" s="2"/>
      <c r="C3" s="2"/>
      <c r="D3" s="2"/>
      <c r="E3" s="2"/>
      <c r="F3" s="2"/>
      <c r="G3" s="2"/>
    </row>
  </sheetData>
  <mergeCells count="5">
    <mergeCell ref="A1:A2"/>
    <mergeCell ref="B1:D1"/>
    <mergeCell ref="E1:E2"/>
    <mergeCell ref="F1:H1"/>
    <mergeCell ref="I1:I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C2FDE5-6FF5-45F7-8EE0-17AF152C0FAA}">
          <x14:formula1>
            <xm:f>Liste!$A$2:$A$16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CC3E-5C2A-4246-A725-75FB09293E66}">
  <dimension ref="A1:H19"/>
  <sheetViews>
    <sheetView workbookViewId="0"/>
  </sheetViews>
  <sheetFormatPr defaultRowHeight="15"/>
  <cols>
    <col min="2" max="2" width="19" bestFit="1" customWidth="1"/>
    <col min="4" max="4" width="13" bestFit="1" customWidth="1"/>
    <col min="6" max="6" width="22.25" customWidth="1"/>
    <col min="8" max="8" width="2.875" bestFit="1" customWidth="1"/>
  </cols>
  <sheetData>
    <row r="1" spans="1:8" ht="15.75" thickBot="1">
      <c r="A1" s="33" t="s">
        <v>37</v>
      </c>
      <c r="B1" s="34" t="s">
        <v>38</v>
      </c>
      <c r="C1" s="35"/>
      <c r="D1" s="36" t="s">
        <v>44</v>
      </c>
      <c r="E1" s="35"/>
      <c r="F1" s="36" t="s">
        <v>49</v>
      </c>
      <c r="H1" s="89"/>
    </row>
    <row r="2" spans="1:8">
      <c r="A2" s="15" t="s">
        <v>30</v>
      </c>
      <c r="B2" s="16" t="s">
        <v>33</v>
      </c>
      <c r="D2" s="32" t="s">
        <v>46</v>
      </c>
      <c r="F2" s="21" t="s">
        <v>60</v>
      </c>
      <c r="H2">
        <v>1</v>
      </c>
    </row>
    <row r="3" spans="1:8">
      <c r="A3" s="17" t="s">
        <v>31</v>
      </c>
      <c r="B3" s="18" t="s">
        <v>34</v>
      </c>
      <c r="D3" s="22" t="s">
        <v>45</v>
      </c>
      <c r="F3" s="22" t="s">
        <v>58</v>
      </c>
      <c r="H3">
        <v>2</v>
      </c>
    </row>
    <row r="4" spans="1:8">
      <c r="A4" s="17" t="s">
        <v>32</v>
      </c>
      <c r="B4" s="18" t="s">
        <v>35</v>
      </c>
      <c r="D4" s="22" t="s">
        <v>47</v>
      </c>
      <c r="F4" s="22" t="s">
        <v>51</v>
      </c>
      <c r="H4">
        <v>3</v>
      </c>
    </row>
    <row r="5" spans="1:8" ht="15.75" thickBot="1">
      <c r="A5" s="17" t="s">
        <v>39</v>
      </c>
      <c r="B5" s="18" t="s">
        <v>36</v>
      </c>
      <c r="D5" s="23" t="s">
        <v>48</v>
      </c>
      <c r="F5" s="22" t="s">
        <v>59</v>
      </c>
      <c r="H5" s="89">
        <v>4</v>
      </c>
    </row>
    <row r="6" spans="1:8">
      <c r="A6" s="17"/>
      <c r="B6" s="18"/>
      <c r="F6" s="22" t="s">
        <v>55</v>
      </c>
      <c r="H6">
        <v>5</v>
      </c>
    </row>
    <row r="7" spans="1:8">
      <c r="A7" s="17"/>
      <c r="B7" s="18"/>
      <c r="F7" s="22" t="s">
        <v>57</v>
      </c>
      <c r="H7">
        <v>6</v>
      </c>
    </row>
    <row r="8" spans="1:8">
      <c r="A8" s="17"/>
      <c r="B8" s="18"/>
      <c r="F8" s="22" t="s">
        <v>56</v>
      </c>
      <c r="H8">
        <v>7</v>
      </c>
    </row>
    <row r="9" spans="1:8" ht="15.75" thickBot="1">
      <c r="A9" s="19"/>
      <c r="B9" s="20"/>
      <c r="F9" s="22" t="s">
        <v>62</v>
      </c>
      <c r="H9" s="89">
        <v>8</v>
      </c>
    </row>
    <row r="10" spans="1:8">
      <c r="A10" s="10"/>
      <c r="B10" s="10"/>
      <c r="C10" s="10"/>
      <c r="F10" s="22" t="s">
        <v>20</v>
      </c>
      <c r="H10">
        <v>9</v>
      </c>
    </row>
    <row r="11" spans="1:8">
      <c r="A11" s="10"/>
      <c r="B11" s="10"/>
      <c r="C11" s="10"/>
      <c r="F11" s="22" t="s">
        <v>54</v>
      </c>
      <c r="H11">
        <v>10</v>
      </c>
    </row>
    <row r="12" spans="1:8">
      <c r="A12" s="10"/>
      <c r="B12" s="10"/>
      <c r="C12" s="10"/>
      <c r="F12" s="22" t="s">
        <v>52</v>
      </c>
      <c r="H12">
        <v>11</v>
      </c>
    </row>
    <row r="13" spans="1:8">
      <c r="A13" s="10"/>
      <c r="B13" s="10"/>
      <c r="C13" s="10"/>
      <c r="F13" s="22" t="s">
        <v>61</v>
      </c>
      <c r="H13">
        <v>12</v>
      </c>
    </row>
    <row r="14" spans="1:8" ht="15.75" thickBot="1">
      <c r="A14" s="10"/>
      <c r="B14" s="10"/>
      <c r="C14" s="10"/>
      <c r="F14" s="23"/>
      <c r="H14" s="89">
        <v>13</v>
      </c>
    </row>
    <row r="15" spans="1:8">
      <c r="A15" s="10"/>
      <c r="B15" s="10"/>
      <c r="C15" s="10"/>
    </row>
    <row r="16" spans="1:8">
      <c r="A16" s="10"/>
      <c r="B16" s="10"/>
      <c r="C16" s="10"/>
    </row>
    <row r="17" spans="1:3">
      <c r="A17" s="10"/>
      <c r="B17" s="10"/>
      <c r="C17" s="10"/>
    </row>
    <row r="18" spans="1:3">
      <c r="A18" s="10"/>
      <c r="B18" s="10"/>
      <c r="C18" s="10"/>
    </row>
    <row r="19" spans="1:3">
      <c r="A19" s="10"/>
      <c r="B19" s="10"/>
      <c r="C19" s="10"/>
    </row>
  </sheetData>
  <sortState xmlns:xlrd2="http://schemas.microsoft.com/office/spreadsheetml/2017/richdata2" ref="F2:F13">
    <sortCondition ref="F2:F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Distinta libera</vt:lpstr>
      <vt:lpstr>Distinta agevolata</vt:lpstr>
      <vt:lpstr>Giocatori</vt:lpstr>
      <vt:lpstr>Accompagnatori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Acar</dc:creator>
  <cp:lastModifiedBy>Acar</cp:lastModifiedBy>
  <cp:lastPrinted>2024-10-19T16:13:34Z</cp:lastPrinted>
  <dcterms:created xsi:type="dcterms:W3CDTF">2024-10-18T16:26:53Z</dcterms:created>
  <dcterms:modified xsi:type="dcterms:W3CDTF">2024-10-19T19:26:24Z</dcterms:modified>
</cp:coreProperties>
</file>